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\Downloads\"/>
    </mc:Choice>
  </mc:AlternateContent>
  <xr:revisionPtr revIDLastSave="0" documentId="13_ncr:1_{CDF7913D-F290-4F3B-8A50-85B3070A9DBA}" xr6:coauthVersionLast="47" xr6:coauthVersionMax="47" xr10:uidLastSave="{00000000-0000-0000-0000-000000000000}"/>
  <bookViews>
    <workbookView xWindow="-22200" yWindow="75" windowWidth="17730" windowHeight="12885" activeTab="1" xr2:uid="{00000000-000D-0000-FFFF-FFFF00000000}"/>
  </bookViews>
  <sheets>
    <sheet name="報告書入力方法" sheetId="8" r:id="rId1"/>
    <sheet name="実績報告書" sheetId="2" r:id="rId2"/>
    <sheet name="薬局総括表" sheetId="5" r:id="rId3"/>
  </sheets>
  <definedNames>
    <definedName name="_xlnm.Print_Titles" localSheetId="1">実績報告書!$1:$11</definedName>
    <definedName name="_xlnm.Print_Titles" localSheetId="0">報告書入力方法!$1:$11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B2" i="5" l="1"/>
  <c r="C8" i="5" l="1"/>
  <c r="D8" i="5" s="1"/>
  <c r="C9" i="5"/>
  <c r="D9" i="5" s="1"/>
  <c r="C10" i="5"/>
  <c r="D10" i="5" s="1"/>
  <c r="C11" i="5"/>
  <c r="D11" i="5" s="1"/>
  <c r="C7" i="5"/>
  <c r="D7" i="5" s="1"/>
  <c r="C6" i="5"/>
  <c r="C12" i="5" l="1"/>
  <c r="D6" i="5"/>
  <c r="D12" i="5" s="1"/>
  <c r="D14" i="5" l="1"/>
  <c r="D13" i="5"/>
</calcChain>
</file>

<file path=xl/sharedStrings.xml><?xml version="1.0" encoding="utf-8"?>
<sst xmlns="http://schemas.openxmlformats.org/spreadsheetml/2006/main" count="62" uniqueCount="41">
  <si>
    <t xml:space="preserve">【練馬区薬剤師会】練馬区自宅療養者支援事業 </t>
    <rPh sb="1" eb="4">
      <t>ネリマク</t>
    </rPh>
    <rPh sb="4" eb="7">
      <t>ヤクザイシ</t>
    </rPh>
    <rPh sb="7" eb="8">
      <t>カイ</t>
    </rPh>
    <rPh sb="9" eb="12">
      <t>ネリマク</t>
    </rPh>
    <phoneticPr fontId="5"/>
  </si>
  <si>
    <t>薬局名</t>
    <rPh sb="0" eb="2">
      <t>ヤッキョク</t>
    </rPh>
    <rPh sb="2" eb="3">
      <t>メイ</t>
    </rPh>
    <phoneticPr fontId="5"/>
  </si>
  <si>
    <t>管理者名</t>
    <rPh sb="0" eb="3">
      <t>カンリシャ</t>
    </rPh>
    <rPh sb="3" eb="4">
      <t>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</si>
  <si>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</si>
  <si>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担当者名</t>
    <rPh sb="0" eb="3">
      <t>タントウシャ</t>
    </rPh>
    <rPh sb="3" eb="4">
      <t>メイ</t>
    </rPh>
    <phoneticPr fontId="8"/>
  </si>
  <si>
    <t>配達日</t>
    <rPh sb="0" eb="3">
      <t>ハイタツビ</t>
    </rPh>
    <phoneticPr fontId="4"/>
  </si>
  <si>
    <t>患者生年月日</t>
    <rPh sb="0" eb="2">
      <t>カンジャ</t>
    </rPh>
    <rPh sb="2" eb="6">
      <t>セイネンガッピ</t>
    </rPh>
    <phoneticPr fontId="8"/>
  </si>
  <si>
    <t>配達時間</t>
    <rPh sb="0" eb="4">
      <t>ハイタツジカン</t>
    </rPh>
    <phoneticPr fontId="8"/>
  </si>
  <si>
    <t>患者氏名</t>
    <rPh sb="0" eb="2">
      <t>カンジャ</t>
    </rPh>
    <rPh sb="2" eb="4">
      <t>シメイ</t>
    </rPh>
    <phoneticPr fontId="8"/>
  </si>
  <si>
    <t>イニシャル</t>
    <phoneticPr fontId="8"/>
  </si>
  <si>
    <t>プルダウン選択</t>
    <phoneticPr fontId="4"/>
  </si>
  <si>
    <t>直接入力</t>
    <rPh sb="0" eb="2">
      <t>チョクセツ</t>
    </rPh>
    <rPh sb="2" eb="4">
      <t>ニュウリョク</t>
    </rPh>
    <phoneticPr fontId="4"/>
  </si>
  <si>
    <t>（枠が足りない場合は行をコピーし追加してください）</t>
    <rPh sb="1" eb="2">
      <t>ワク</t>
    </rPh>
    <rPh sb="3" eb="4">
      <t>タ</t>
    </rPh>
    <rPh sb="7" eb="9">
      <t>バアイ</t>
    </rPh>
    <rPh sb="10" eb="11">
      <t>ギョウ</t>
    </rPh>
    <rPh sb="16" eb="18">
      <t>ツイカ</t>
    </rPh>
    <phoneticPr fontId="4"/>
  </si>
  <si>
    <t>（翌月10日までに左記メールアドレスまで添付送信）</t>
    <rPh sb="9" eb="11">
      <t>サキ</t>
    </rPh>
    <phoneticPr fontId="4"/>
  </si>
  <si>
    <t>請　　求　　総　　括　　表</t>
    <rPh sb="6" eb="7">
      <t>ソウ</t>
    </rPh>
    <rPh sb="9" eb="10">
      <t>カツ</t>
    </rPh>
    <rPh sb="12" eb="13">
      <t>オモテ</t>
    </rPh>
    <phoneticPr fontId="4"/>
  </si>
  <si>
    <t>自宅療養者支援　(　種　別　)</t>
    <rPh sb="0" eb="2">
      <t>ジタク</t>
    </rPh>
    <rPh sb="2" eb="4">
      <t>リョウヨウ</t>
    </rPh>
    <rPh sb="4" eb="5">
      <t>シャ</t>
    </rPh>
    <rPh sb="5" eb="7">
      <t>シエン</t>
    </rPh>
    <phoneticPr fontId="4"/>
  </si>
  <si>
    <t>件　数</t>
  </si>
  <si>
    <t>金　　額</t>
  </si>
  <si>
    <t>合計</t>
    <rPh sb="0" eb="2">
      <t>ゴウケイ</t>
    </rPh>
    <phoneticPr fontId="4"/>
  </si>
  <si>
    <t>総括表</t>
  </si>
  <si>
    <t>3日</t>
  </si>
  <si>
    <t>A：平日日中（9～19時）</t>
    <rPh sb="2" eb="4">
      <t>ヘイジツ</t>
    </rPh>
    <rPh sb="4" eb="6">
      <t>ニッチュウ</t>
    </rPh>
    <rPh sb="11" eb="12">
      <t>ジ</t>
    </rPh>
    <phoneticPr fontId="4"/>
  </si>
  <si>
    <t>B：平日夜間（19～9時）</t>
    <rPh sb="2" eb="4">
      <t>ヘイジツ</t>
    </rPh>
    <rPh sb="4" eb="6">
      <t>ヤカン</t>
    </rPh>
    <rPh sb="11" eb="12">
      <t>ジ</t>
    </rPh>
    <phoneticPr fontId="4"/>
  </si>
  <si>
    <t>D：土日夜間（19～9時）</t>
    <rPh sb="2" eb="4">
      <t>ドニチ</t>
    </rPh>
    <rPh sb="4" eb="6">
      <t>ヤカン</t>
    </rPh>
    <rPh sb="11" eb="12">
      <t>ジ</t>
    </rPh>
    <phoneticPr fontId="4"/>
  </si>
  <si>
    <t>cov@neriyaku.or.jp</t>
    <phoneticPr fontId="4"/>
  </si>
  <si>
    <t>C：土日日中（9～19時）</t>
    <phoneticPr fontId="4"/>
  </si>
  <si>
    <t>E：祝日日中（9～19時）</t>
    <phoneticPr fontId="4"/>
  </si>
  <si>
    <t>F：祝日夜間（19～9時）</t>
    <rPh sb="2" eb="4">
      <t>シュクジツ</t>
    </rPh>
    <rPh sb="4" eb="6">
      <t>ヤカン</t>
    </rPh>
    <phoneticPr fontId="4"/>
  </si>
  <si>
    <t>この総括表は自動計算ですので、入力しないでください。</t>
    <rPh sb="2" eb="5">
      <t>ソウカツヒョウ</t>
    </rPh>
    <rPh sb="6" eb="10">
      <t>ジドウケイサン</t>
    </rPh>
    <rPh sb="15" eb="17">
      <t>ニュウリョク</t>
    </rPh>
    <phoneticPr fontId="4"/>
  </si>
  <si>
    <t>年月も「実績報告書」タブを修正すれば、反映されます。</t>
    <rPh sb="0" eb="2">
      <t>ネンゲツ</t>
    </rPh>
    <rPh sb="4" eb="6">
      <t>ジッセキ</t>
    </rPh>
    <rPh sb="6" eb="9">
      <t>ホウコクショ</t>
    </rPh>
    <rPh sb="13" eb="15">
      <t>シュウセイ</t>
    </rPh>
    <rPh sb="19" eb="21">
      <t>ハンエイ</t>
    </rPh>
    <phoneticPr fontId="4"/>
  </si>
  <si>
    <t>○×薬局</t>
    <rPh sb="2" eb="4">
      <t>ヤッキョク</t>
    </rPh>
    <phoneticPr fontId="4"/>
  </si>
  <si>
    <t>山田太郎</t>
    <rPh sb="0" eb="2">
      <t>ヤマダ</t>
    </rPh>
    <rPh sb="2" eb="4">
      <t>タロウ</t>
    </rPh>
    <phoneticPr fontId="4"/>
  </si>
  <si>
    <t>03-1234-5678</t>
    <phoneticPr fontId="4"/>
  </si>
  <si>
    <t>山田花子</t>
    <rPh sb="0" eb="2">
      <t>ヤマダ</t>
    </rPh>
    <rPh sb="2" eb="4">
      <t>ハナコ</t>
    </rPh>
    <phoneticPr fontId="4"/>
  </si>
  <si>
    <t>S55年3月7日</t>
    <rPh sb="3" eb="4">
      <t>ネン</t>
    </rPh>
    <rPh sb="5" eb="6">
      <t>ガツ</t>
    </rPh>
    <rPh sb="7" eb="8">
      <t>ヒ</t>
    </rPh>
    <phoneticPr fontId="4"/>
  </si>
  <si>
    <t>H.Y</t>
    <phoneticPr fontId="4"/>
  </si>
  <si>
    <t>実績報告書（令和3年9月分）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</si>
  <si>
    <t>単価（税抜）</t>
    <rPh sb="0" eb="2">
      <t>タンカ</t>
    </rPh>
    <rPh sb="3" eb="5">
      <t>ゼイヌキ</t>
    </rPh>
    <phoneticPr fontId="4"/>
  </si>
  <si>
    <t>消費税</t>
    <rPh sb="0" eb="3">
      <t>ショウヒゼイ</t>
    </rPh>
    <phoneticPr fontId="4"/>
  </si>
  <si>
    <t>請求額</t>
    <rPh sb="0" eb="3">
      <t>セイキュウガク</t>
    </rPh>
    <phoneticPr fontId="4"/>
  </si>
  <si>
    <t>実績報告書（令和4年8月分）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</si>
</sst>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mediumGray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/>
    <xf numFmtId="0" fontId="11" fillId="3" borderId="1" applyBorder="0">
      <alignment horizontal="center"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/>
    <xf numFmtId="0" fontId="2" fillId="2" borderId="1" xfId="1" applyFill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56" fontId="2" fillId="0" borderId="2" xfId="1" applyNumberFormat="1" applyBorder="1" applyAlignment="1">
      <alignment horizontal="center" vertical="center"/>
    </xf>
    <xf numFmtId="0" fontId="2" fillId="0" borderId="5" xfId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shrinkToFit="1"/>
    </xf>
    <xf numFmtId="0" fontId="2" fillId="0" borderId="0" xfId="1" applyAlignment="1">
      <alignment shrinkToFit="1"/>
    </xf>
    <xf numFmtId="0" fontId="2" fillId="2" borderId="1" xfId="1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13" fillId="0" borderId="0" xfId="18" applyAlignment="1">
      <alignment horizontal="right"/>
    </xf>
    <xf numFmtId="0" fontId="14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76" fontId="15" fillId="0" borderId="2" xfId="0" quotePrefix="1" applyNumberFormat="1" applyFont="1" applyBorder="1" applyAlignment="1">
      <alignment horizontal="center" vertical="center"/>
    </xf>
    <xf numFmtId="176" fontId="15" fillId="0" borderId="10" xfId="0" quotePrefix="1" applyNumberFormat="1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0" fontId="0" fillId="0" borderId="9" xfId="0" applyBorder="1" applyAlignment="1">
      <alignment horizontal="right"/>
    </xf>
    <xf numFmtId="0" fontId="15" fillId="0" borderId="4" xfId="0" applyFont="1" applyBorder="1" applyAlignment="1">
      <alignment vertical="center" wrapText="1"/>
    </xf>
    <xf numFmtId="56" fontId="2" fillId="0" borderId="7" xfId="1" applyNumberFormat="1" applyBorder="1" applyAlignment="1">
      <alignment horizontal="center" vertical="center"/>
    </xf>
    <xf numFmtId="0" fontId="2" fillId="2" borderId="10" xfId="1" applyFill="1" applyBorder="1" applyAlignment="1">
      <alignment horizontal="center" vertical="center" shrinkToFit="1"/>
    </xf>
    <xf numFmtId="0" fontId="2" fillId="0" borderId="0" xfId="1" applyAlignment="1">
      <alignment horizontal="right"/>
    </xf>
    <xf numFmtId="0" fontId="6" fillId="0" borderId="0" xfId="1" applyFont="1" applyAlignment="1">
      <alignment vertical="center"/>
    </xf>
    <xf numFmtId="0" fontId="0" fillId="0" borderId="9" xfId="0" applyBorder="1" applyAlignment="1"/>
    <xf numFmtId="0" fontId="18" fillId="0" borderId="0" xfId="1" applyFont="1"/>
    <xf numFmtId="0" fontId="15" fillId="0" borderId="0" xfId="0" applyFont="1" applyBorder="1">
      <alignment vertical="center"/>
    </xf>
    <xf numFmtId="0" fontId="15" fillId="0" borderId="11" xfId="0" applyFont="1" applyBorder="1">
      <alignment vertical="center"/>
    </xf>
    <xf numFmtId="176" fontId="15" fillId="5" borderId="2" xfId="0" applyNumberFormat="1" applyFont="1" applyFill="1" applyBorder="1">
      <alignment vertical="center"/>
    </xf>
    <xf numFmtId="0" fontId="2" fillId="0" borderId="2" xfId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9" xfId="0" applyBorder="1" applyAlignment="1">
      <alignment horizontal="right"/>
    </xf>
    <xf numFmtId="0" fontId="2" fillId="2" borderId="3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19">
    <cellStyle name="スタイル 1" xfId="2" xr:uid="{00000000-0005-0000-0000-000000000000}"/>
    <cellStyle name="ハイパーリンク" xfId="18" builtinId="8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4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2 4" xfId="12" xr:uid="{00000000-0005-0000-0000-00000C000000}"/>
    <cellStyle name="標準 3" xfId="1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  <cellStyle name="標準 6 2" xfId="16" xr:uid="{00000000-0005-0000-0000-000011000000}"/>
    <cellStyle name="標準 7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314324</xdr:rowOff>
    </xdr:from>
    <xdr:to>
      <xdr:col>6</xdr:col>
      <xdr:colOff>533401</xdr:colOff>
      <xdr:row>9</xdr:row>
      <xdr:rowOff>9524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48550" y="552449"/>
          <a:ext cx="3209926" cy="1552575"/>
        </a:xfrm>
        <a:prstGeom prst="wedgeRoundRectCallout">
          <a:avLst>
            <a:gd name="adj1" fmla="val -56033"/>
            <a:gd name="adj2" fmla="val -32104"/>
            <a:gd name="adj3" fmla="val 16667"/>
          </a:avLst>
        </a:prstGeom>
        <a:solidFill>
          <a:schemeClr val="bg1"/>
        </a:solidFill>
        <a:ln w="50800">
          <a:solidFill>
            <a:srgbClr val="00B0F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「実績報告書」欄の年月は、集計する該当年月に変更してください。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「薬局名、管理者名、連絡先電話番号、担当者名」を入力してください。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38099</xdr:colOff>
      <xdr:row>1</xdr:row>
      <xdr:rowOff>76199</xdr:rowOff>
    </xdr:from>
    <xdr:to>
      <xdr:col>4</xdr:col>
      <xdr:colOff>295274</xdr:colOff>
      <xdr:row>5</xdr:row>
      <xdr:rowOff>28575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19924" y="314324"/>
          <a:ext cx="257175" cy="1028701"/>
        </a:xfrm>
        <a:prstGeom prst="rightBrace">
          <a:avLst/>
        </a:prstGeom>
        <a:ln w="50800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180976</xdr:colOff>
      <xdr:row>15</xdr:row>
      <xdr:rowOff>104775</xdr:rowOff>
    </xdr:from>
    <xdr:to>
      <xdr:col>1</xdr:col>
      <xdr:colOff>2438401</xdr:colOff>
      <xdr:row>18</xdr:row>
      <xdr:rowOff>95250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976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「配達日」と「配達時間」は手入力ではなく、プルダウンから必ず選択してください。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15</xdr:row>
      <xdr:rowOff>104775</xdr:rowOff>
    </xdr:from>
    <xdr:to>
      <xdr:col>4</xdr:col>
      <xdr:colOff>180975</xdr:colOff>
      <xdr:row>18</xdr:row>
      <xdr:rowOff>95250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90950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「患者生年月日」と「患者氏名イニシャル」は直接入力してください。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904874</xdr:colOff>
      <xdr:row>22</xdr:row>
      <xdr:rowOff>238125</xdr:rowOff>
    </xdr:from>
    <xdr:to>
      <xdr:col>3</xdr:col>
      <xdr:colOff>1552574</xdr:colOff>
      <xdr:row>28</xdr:row>
      <xdr:rowOff>85726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4874" y="5743575"/>
          <a:ext cx="5457825" cy="1447801"/>
        </a:xfrm>
        <a:prstGeom prst="wedgeRoundRectCallout">
          <a:avLst>
            <a:gd name="adj1" fmla="val -48183"/>
            <a:gd name="adj2" fmla="val 102109"/>
            <a:gd name="adj3" fmla="val 16667"/>
          </a:avLst>
        </a:prstGeom>
        <a:solidFill>
          <a:schemeClr val="bg1"/>
        </a:solidFill>
        <a:ln w="66675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重要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もし、患者が多く、行が足りない場合は、元々プルダウン表示がある行（</a:t>
          </a:r>
          <a:r>
            <a:rPr kumimoji="1" lang="en-US" altLang="ja-JP" sz="1400" b="1">
              <a:solidFill>
                <a:sysClr val="windowText" lastClr="000000"/>
              </a:solidFill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</a:rPr>
            <a:t>行～</a:t>
          </a:r>
          <a:r>
            <a:rPr kumimoji="1" lang="en-US" altLang="ja-JP" sz="1400" b="1">
              <a:solidFill>
                <a:sysClr val="windowText" lastClr="000000"/>
              </a:solidFill>
            </a:rPr>
            <a:t>41</a:t>
          </a:r>
          <a:r>
            <a:rPr kumimoji="1" lang="ja-JP" altLang="en-US" sz="1400" b="1">
              <a:solidFill>
                <a:sysClr val="windowText" lastClr="000000"/>
              </a:solidFill>
            </a:rPr>
            <a:t>行）をコピー＆ペーストして増やしてください。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42</a:t>
          </a:r>
          <a:r>
            <a:rPr kumimoji="1" lang="ja-JP" altLang="en-US" sz="1400" b="1">
              <a:solidFill>
                <a:sysClr val="windowText" lastClr="000000"/>
              </a:solidFill>
            </a:rPr>
            <a:t>行以降のグレー部分に直接入力しないようお気をつけください。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（他のタブに数字が反映されなくなる可能性があるため）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190501</xdr:colOff>
      <xdr:row>0</xdr:row>
      <xdr:rowOff>76200</xdr:rowOff>
    </xdr:from>
    <xdr:to>
      <xdr:col>1</xdr:col>
      <xdr:colOff>295275</xdr:colOff>
      <xdr:row>1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1" y="76200"/>
          <a:ext cx="1219199" cy="4286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入力方法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v@neriyaku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v@neriyaku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9"/>
  <sheetViews>
    <sheetView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4" t="s">
        <v>0</v>
      </c>
      <c r="B1" s="44"/>
      <c r="C1" s="44"/>
      <c r="D1" s="44"/>
      <c r="E1" s="37"/>
      <c r="F1" s="37"/>
    </row>
    <row r="2" spans="1:6" s="1" customFormat="1" ht="26.25" customHeight="1" x14ac:dyDescent="0.15">
      <c r="A2" s="45" t="s">
        <v>36</v>
      </c>
      <c r="B2" s="45"/>
      <c r="C2" s="45"/>
      <c r="D2" s="45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 t="s">
        <v>30</v>
      </c>
      <c r="C4" s="7" t="s">
        <v>2</v>
      </c>
      <c r="D4" s="43" t="s">
        <v>31</v>
      </c>
    </row>
    <row r="5" spans="1:6" ht="24.75" customHeight="1" x14ac:dyDescent="0.15">
      <c r="A5" s="15" t="s">
        <v>3</v>
      </c>
      <c r="B5" s="6" t="s">
        <v>32</v>
      </c>
      <c r="C5" s="7" t="s">
        <v>4</v>
      </c>
      <c r="D5" s="43" t="s">
        <v>33</v>
      </c>
    </row>
    <row r="6" spans="1:6" ht="14.25" customHeight="1" x14ac:dyDescent="0.15">
      <c r="A6" s="36"/>
    </row>
    <row r="7" spans="1:6" ht="14.25" customHeight="1" x14ac:dyDescent="0.15">
      <c r="B7" s="17" t="s">
        <v>24</v>
      </c>
      <c r="C7" s="46" t="s">
        <v>13</v>
      </c>
      <c r="D7" s="47"/>
    </row>
    <row r="8" spans="1:6" ht="14.25" customHeight="1" x14ac:dyDescent="0.15">
      <c r="B8" s="48" t="s">
        <v>12</v>
      </c>
      <c r="C8" s="48"/>
      <c r="D8" s="48"/>
    </row>
    <row r="9" spans="1:6" ht="18.75" customHeight="1" x14ac:dyDescent="0.15">
      <c r="A9" s="49" t="s">
        <v>5</v>
      </c>
      <c r="B9" s="51" t="s">
        <v>7</v>
      </c>
      <c r="C9" s="51" t="s">
        <v>6</v>
      </c>
      <c r="D9" s="9" t="s">
        <v>8</v>
      </c>
    </row>
    <row r="10" spans="1:6" ht="18.75" customHeight="1" x14ac:dyDescent="0.15">
      <c r="A10" s="50"/>
      <c r="B10" s="52"/>
      <c r="C10" s="52"/>
      <c r="D10" s="10" t="s">
        <v>9</v>
      </c>
    </row>
    <row r="11" spans="1:6" s="14" customFormat="1" ht="18.75" customHeight="1" thickBot="1" x14ac:dyDescent="0.2">
      <c r="A11" s="35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4" t="s">
        <v>20</v>
      </c>
      <c r="B12" s="12" t="s">
        <v>22</v>
      </c>
      <c r="C12" s="12" t="s">
        <v>34</v>
      </c>
      <c r="D12" s="12" t="s">
        <v>35</v>
      </c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7">
    <mergeCell ref="A1:D1"/>
    <mergeCell ref="A2:D2"/>
    <mergeCell ref="C7:D7"/>
    <mergeCell ref="B8:D8"/>
    <mergeCell ref="A9:A10"/>
    <mergeCell ref="B9:B10"/>
    <mergeCell ref="C9:C10"/>
  </mergeCells>
  <phoneticPr fontId="4"/>
  <dataValidations count="1">
    <dataValidation type="list" allowBlank="1" showInputMessage="1" showErrorMessage="1" sqref="A12:A41" xr:uid="{00000000-0002-0000-0000-000000000000}">
      <formula1>"1日,2日,3日,4日,5日,6日,7日,8日,9日,10日,11日,12日,13日,14日,15日,16日,17日,18日,19日,20日,21日,22日,23日,24日,25日,26日,27日,28日,29日,30日,31日"</formula1>
    </dataValidation>
  </dataValidations>
  <hyperlinks>
    <hyperlink ref="B7" r:id="rId1" xr:uid="{00000000-0004-0000-00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薬局総括表!$A$6:$A$11</xm:f>
          </x14:formula1>
          <xm:sqref>B12:B41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F1169"/>
  <sheetViews>
    <sheetView tabSelected="1" view="pageBreakPreview" zoomScaleNormal="100" zoomScaleSheetLayoutView="100" workbookViewId="0">
      <selection activeCell="B12" sqref="B12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4" t="s">
        <v>0</v>
      </c>
      <c r="B1" s="44"/>
      <c r="C1" s="44"/>
      <c r="D1" s="44"/>
      <c r="E1" s="37"/>
      <c r="F1" s="37"/>
    </row>
    <row r="2" spans="1:6" s="1" customFormat="1" ht="26.25" customHeight="1" x14ac:dyDescent="0.15">
      <c r="A2" s="45" t="s">
        <v>40</v>
      </c>
      <c r="B2" s="45"/>
      <c r="C2" s="45"/>
      <c r="D2" s="45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/>
      <c r="C4" s="7" t="s">
        <v>2</v>
      </c>
      <c r="D4" s="43"/>
    </row>
    <row r="5" spans="1:6" ht="24.75" customHeight="1" x14ac:dyDescent="0.15">
      <c r="A5" s="15" t="s">
        <v>3</v>
      </c>
      <c r="B5" s="6"/>
      <c r="C5" s="7" t="s">
        <v>4</v>
      </c>
      <c r="D5" s="43"/>
    </row>
    <row r="6" spans="1:6" ht="14.25" customHeight="1" x14ac:dyDescent="0.15">
      <c r="A6" s="36"/>
    </row>
    <row r="7" spans="1:6" ht="14.25" customHeight="1" x14ac:dyDescent="0.15">
      <c r="B7" s="17" t="s">
        <v>24</v>
      </c>
      <c r="C7" s="46" t="s">
        <v>13</v>
      </c>
      <c r="D7" s="47"/>
    </row>
    <row r="8" spans="1:6" ht="14.25" customHeight="1" x14ac:dyDescent="0.15">
      <c r="A8" s="39"/>
      <c r="C8" s="38"/>
      <c r="D8" s="32" t="s">
        <v>12</v>
      </c>
    </row>
    <row r="9" spans="1:6" ht="18.75" customHeight="1" x14ac:dyDescent="0.15">
      <c r="A9" s="49" t="s">
        <v>5</v>
      </c>
      <c r="B9" s="51" t="s">
        <v>7</v>
      </c>
      <c r="C9" s="51" t="s">
        <v>6</v>
      </c>
      <c r="D9" s="9" t="s">
        <v>8</v>
      </c>
    </row>
    <row r="10" spans="1:6" ht="18.75" customHeight="1" x14ac:dyDescent="0.15">
      <c r="A10" s="50"/>
      <c r="B10" s="52"/>
      <c r="C10" s="52"/>
      <c r="D10" s="10" t="s">
        <v>9</v>
      </c>
    </row>
    <row r="11" spans="1:6" s="14" customFormat="1" ht="18.75" customHeight="1" thickBot="1" x14ac:dyDescent="0.2">
      <c r="A11" s="35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4"/>
      <c r="B12" s="12"/>
      <c r="C12" s="12"/>
      <c r="D12" s="12"/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6">
    <mergeCell ref="C7:D7"/>
    <mergeCell ref="A9:A10"/>
    <mergeCell ref="C9:C10"/>
    <mergeCell ref="B9:B10"/>
    <mergeCell ref="A1:D1"/>
    <mergeCell ref="A2:D2"/>
  </mergeCells>
  <phoneticPr fontId="4"/>
  <dataValidations count="2">
    <dataValidation type="list" allowBlank="1" showInputMessage="1" showErrorMessage="1" sqref="A12:A41" xr:uid="{00000000-0002-0000-0100-000000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B12:B41" xr:uid="{C635F30B-E47F-4577-8A57-11FA71EDC05E}">
      <formula1>"A：平日日中（9～19時）,B：平日夜間（19～9時）,C：土日日中（9～19時）,D：土日夜間（19～9時）,E：祝日日中（9～19時）,F：祝日夜間（19～9時）"</formula1>
    </dataValidation>
  </dataValidations>
  <hyperlinks>
    <hyperlink ref="B7" r:id="rId1" xr:uid="{00000000-0004-0000-01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D17"/>
  <sheetViews>
    <sheetView workbookViewId="0">
      <selection activeCell="A6" sqref="A6:A11"/>
    </sheetView>
  </sheetViews>
  <sheetFormatPr defaultRowHeight="21" customHeight="1" x14ac:dyDescent="0.15"/>
  <cols>
    <col min="1" max="1" width="29.375" style="18" customWidth="1"/>
    <col min="2" max="2" width="11.625" style="18" customWidth="1"/>
    <col min="3" max="4" width="11" style="18" customWidth="1"/>
    <col min="5" max="16384" width="9" style="18"/>
  </cols>
  <sheetData>
    <row r="1" spans="1:4" ht="21" customHeight="1" x14ac:dyDescent="0.15">
      <c r="A1" s="53" t="s">
        <v>0</v>
      </c>
      <c r="B1" s="53"/>
      <c r="C1" s="53"/>
      <c r="D1" s="53"/>
    </row>
    <row r="2" spans="1:4" ht="21" customHeight="1" x14ac:dyDescent="0.15">
      <c r="A2" s="25"/>
      <c r="B2" s="26" t="str">
        <f>実績報告書!A2</f>
        <v>実績報告書（令和4年8月分）</v>
      </c>
      <c r="C2" s="25" t="s">
        <v>19</v>
      </c>
      <c r="D2" s="25"/>
    </row>
    <row r="3" spans="1:4" ht="21" customHeight="1" x14ac:dyDescent="0.15">
      <c r="D3" s="26">
        <f>実績報告書!B4</f>
        <v>0</v>
      </c>
    </row>
    <row r="4" spans="1:4" ht="21" customHeight="1" x14ac:dyDescent="0.15">
      <c r="A4" s="54" t="s">
        <v>14</v>
      </c>
      <c r="B4" s="54"/>
      <c r="C4" s="54"/>
      <c r="D4" s="54"/>
    </row>
    <row r="5" spans="1:4" ht="21" customHeight="1" x14ac:dyDescent="0.15">
      <c r="A5" s="20" t="s">
        <v>15</v>
      </c>
      <c r="B5" s="20" t="s">
        <v>37</v>
      </c>
      <c r="C5" s="20" t="s">
        <v>16</v>
      </c>
      <c r="D5" s="20" t="s">
        <v>17</v>
      </c>
    </row>
    <row r="6" spans="1:4" ht="21" customHeight="1" x14ac:dyDescent="0.15">
      <c r="A6" s="19" t="s">
        <v>21</v>
      </c>
      <c r="B6" s="27">
        <v>5000</v>
      </c>
      <c r="C6" s="19">
        <f>COUNTIF(実績報告書!A:F,A6)</f>
        <v>0</v>
      </c>
      <c r="D6" s="29">
        <f>B6*C6</f>
        <v>0</v>
      </c>
    </row>
    <row r="7" spans="1:4" ht="42" customHeight="1" x14ac:dyDescent="0.15">
      <c r="A7" s="21" t="s">
        <v>22</v>
      </c>
      <c r="B7" s="27">
        <v>6000</v>
      </c>
      <c r="C7" s="19">
        <f>COUNTIF(実績報告書!A:F,A7)</f>
        <v>0</v>
      </c>
      <c r="D7" s="29">
        <f t="shared" ref="D7:D11" si="0">B7*C7</f>
        <v>0</v>
      </c>
    </row>
    <row r="8" spans="1:4" ht="42" customHeight="1" x14ac:dyDescent="0.15">
      <c r="A8" s="21" t="s">
        <v>25</v>
      </c>
      <c r="B8" s="27">
        <v>6000</v>
      </c>
      <c r="C8" s="19">
        <f>COUNTIF(実績報告書!A:F,A8)</f>
        <v>0</v>
      </c>
      <c r="D8" s="29">
        <f t="shared" ref="D8" si="1">B8*C8</f>
        <v>0</v>
      </c>
    </row>
    <row r="9" spans="1:4" ht="42" customHeight="1" x14ac:dyDescent="0.15">
      <c r="A9" s="21" t="s">
        <v>23</v>
      </c>
      <c r="B9" s="27">
        <v>6500</v>
      </c>
      <c r="C9" s="19">
        <f>COUNTIF(実績報告書!A:F,A9)</f>
        <v>0</v>
      </c>
      <c r="D9" s="29">
        <f t="shared" si="0"/>
        <v>0</v>
      </c>
    </row>
    <row r="10" spans="1:4" ht="42" customHeight="1" x14ac:dyDescent="0.15">
      <c r="A10" s="33" t="s">
        <v>26</v>
      </c>
      <c r="B10" s="27">
        <v>6500</v>
      </c>
      <c r="C10" s="19">
        <f>COUNTIF(実績報告書!A:F,A10)</f>
        <v>0</v>
      </c>
      <c r="D10" s="29">
        <f t="shared" ref="D10" si="2">B10*C10</f>
        <v>0</v>
      </c>
    </row>
    <row r="11" spans="1:4" ht="21" customHeight="1" thickBot="1" x14ac:dyDescent="0.2">
      <c r="A11" s="22" t="s">
        <v>27</v>
      </c>
      <c r="B11" s="28">
        <v>7000</v>
      </c>
      <c r="C11" s="22">
        <f>COUNTIF(実績報告書!A:F,A11)</f>
        <v>0</v>
      </c>
      <c r="D11" s="30">
        <f t="shared" si="0"/>
        <v>0</v>
      </c>
    </row>
    <row r="12" spans="1:4" ht="21" customHeight="1" thickTop="1" x14ac:dyDescent="0.15">
      <c r="A12" s="41"/>
      <c r="B12" s="24" t="s">
        <v>18</v>
      </c>
      <c r="C12" s="23">
        <f>SUM(C6:C11)</f>
        <v>0</v>
      </c>
      <c r="D12" s="31">
        <f>SUM(D6:D11)</f>
        <v>0</v>
      </c>
    </row>
    <row r="13" spans="1:4" ht="21" customHeight="1" x14ac:dyDescent="0.15">
      <c r="A13" s="40"/>
      <c r="B13" s="57" t="s">
        <v>38</v>
      </c>
      <c r="C13" s="58"/>
      <c r="D13" s="29">
        <f>D12*0.1</f>
        <v>0</v>
      </c>
    </row>
    <row r="14" spans="1:4" ht="21" customHeight="1" x14ac:dyDescent="0.15">
      <c r="A14" s="40"/>
      <c r="B14" s="57" t="s">
        <v>39</v>
      </c>
      <c r="C14" s="58"/>
      <c r="D14" s="42">
        <f>D12*1.1</f>
        <v>0</v>
      </c>
    </row>
    <row r="16" spans="1:4" ht="21" customHeight="1" x14ac:dyDescent="0.15">
      <c r="A16" s="55" t="s">
        <v>28</v>
      </c>
      <c r="B16" s="55"/>
      <c r="C16" s="55"/>
      <c r="D16" s="55"/>
    </row>
    <row r="17" spans="1:4" ht="21" customHeight="1" x14ac:dyDescent="0.15">
      <c r="A17" s="56" t="s">
        <v>29</v>
      </c>
      <c r="B17" s="56"/>
      <c r="C17" s="56"/>
      <c r="D17" s="56"/>
    </row>
  </sheetData>
  <sheetProtection password="9DEB" sheet="1" objects="1" scenarios="1"/>
  <mergeCells count="6">
    <mergeCell ref="A1:D1"/>
    <mergeCell ref="A4:D4"/>
    <mergeCell ref="A16:D16"/>
    <mergeCell ref="A17:D17"/>
    <mergeCell ref="B13:C13"/>
    <mergeCell ref="B14:C14"/>
  </mergeCells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報告書入力方法</vt:lpstr>
      <vt:lpstr>実績報告書</vt:lpstr>
      <vt:lpstr>薬局総括表</vt:lpstr>
      <vt:lpstr>実績報告書!Print_Titles</vt:lpstr>
      <vt:lpstr>報告書入力方法!Print_Titles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練馬区薬剤師会</dc:creator>
  <cp:lastModifiedBy>田中裕司</cp:lastModifiedBy>
  <cp:lastPrinted>2022-08-18T07:22:30Z</cp:lastPrinted>
  <dcterms:created xsi:type="dcterms:W3CDTF">2021-09-10T13:21:07Z</dcterms:created>
  <dcterms:modified xsi:type="dcterms:W3CDTF">2022-08-18T07:31:31Z</dcterms:modified>
</cp:coreProperties>
</file>